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3680" activeTab="4"/>
  </bookViews>
  <sheets>
    <sheet name="Диаграмма1" sheetId="1" r:id="rId1"/>
    <sheet name="Диаграмма2" sheetId="2" r:id="rId2"/>
    <sheet name="Диаграмма3" sheetId="3" r:id="rId3"/>
    <sheet name="Диаграмма4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<sst xmlns="http://schemas.openxmlformats.org/spreadsheetml/2006/main" count="66" uniqueCount="21">
  <si>
    <t>Ген. директор</t>
  </si>
  <si>
    <t>Главный инженер</t>
  </si>
  <si>
    <t>УФО</t>
  </si>
  <si>
    <t>ЦФО</t>
  </si>
  <si>
    <t>СЗФО</t>
  </si>
  <si>
    <t>СФО</t>
  </si>
  <si>
    <t>Инженер МТС</t>
  </si>
  <si>
    <t>Ведущий инженер</t>
  </si>
  <si>
    <t>Тех. директор</t>
  </si>
  <si>
    <t>ПФО</t>
  </si>
  <si>
    <t>Неизвестно</t>
  </si>
  <si>
    <t>Округа</t>
  </si>
  <si>
    <t>%</t>
  </si>
  <si>
    <t>По должностям</t>
  </si>
  <si>
    <t>Инженер</t>
  </si>
  <si>
    <t>Зам. директора</t>
  </si>
  <si>
    <t>Результат по округам</t>
  </si>
  <si>
    <t>До, м</t>
  </si>
  <si>
    <t>Округ, кол-во человек</t>
  </si>
  <si>
    <t>Результат по должностям</t>
  </si>
  <si>
    <t>Должность, кол-во человек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</si>
</sst>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"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Распределение участников по округам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Лист1!$A$20:$A$24</c:f>
              <c:strCache>
                <c:ptCount val="5"/>
                <c:pt idx="0">
                  <c:v>УФО</c:v>
                </c:pt>
                <c:pt idx="1">
                  <c:v>ЦФО</c:v>
                </c:pt>
                <c:pt idx="2">
                  <c:v>СЗФО</c:v>
                </c:pt>
                <c:pt idx="3">
                  <c:v>СФО</c:v>
                </c:pt>
                <c:pt idx="4">
                  <c:v>ПФО</c:v>
                </c:pt>
              </c:strCache>
            </c:strRef>
          </c:cat>
          <c:val>
            <c:numRef>
              <c:f>Лист1!$B$20:$B$24</c:f>
              <c:numCache>
                <c:ptCount val="5"/>
                <c:pt idx="0">
                  <c:v>35.294117647058826</c:v>
                </c:pt>
                <c:pt idx="1">
                  <c:v>29.411764705882355</c:v>
                </c:pt>
                <c:pt idx="2">
                  <c:v>5.88235294117647</c:v>
                </c:pt>
                <c:pt idx="3">
                  <c:v>23.52941176470588</c:v>
                </c:pt>
                <c:pt idx="4">
                  <c:v>5.88235294117647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Распределение участников по должностям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Лист1!$A$27:$A$32</c:f>
              <c:strCache>
                <c:ptCount val="6"/>
                <c:pt idx="0">
                  <c:v>Ген. директор</c:v>
                </c:pt>
                <c:pt idx="1">
                  <c:v>Зам. директора</c:v>
                </c:pt>
                <c:pt idx="2">
                  <c:v>Главный инженер</c:v>
                </c:pt>
                <c:pt idx="3">
                  <c:v>Инженер</c:v>
                </c:pt>
                <c:pt idx="4">
                  <c:v>Тех. директор</c:v>
                </c:pt>
                <c:pt idx="5">
                  <c:v>Неизвестно</c:v>
                </c:pt>
              </c:strCache>
            </c:strRef>
          </c:cat>
          <c:val>
            <c:numRef>
              <c:f>Лист1!$B$27:$B$32</c:f>
              <c:numCache>
                <c:ptCount val="6"/>
                <c:pt idx="0">
                  <c:v>0.29411764705882354</c:v>
                </c:pt>
                <c:pt idx="1">
                  <c:v>0.058823529411764705</c:v>
                </c:pt>
                <c:pt idx="2">
                  <c:v>0.23529411764705882</c:v>
                </c:pt>
                <c:pt idx="3">
                  <c:v>0.11764705882352941</c:v>
                </c:pt>
                <c:pt idx="4">
                  <c:v>0.011560693641618497</c:v>
                </c:pt>
                <c:pt idx="5">
                  <c:v>0.17647058823529413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Распределение результатов по округам</a:t>
            </a:r>
          </a:p>
        </c:rich>
      </c:tx>
      <c:layout/>
      <c:spPr>
        <a:noFill/>
        <a:ln>
          <a:noFill/>
        </a:ln>
      </c:spPr>
    </c:title>
    <c:view3D>
      <c:rotX val="45"/>
      <c:rotY val="40"/>
      <c:depthPercent val="100"/>
      <c:rAngAx val="1"/>
    </c:view3D>
    <c:plotArea>
      <c:layout>
        <c:manualLayout>
          <c:xMode val="edge"/>
          <c:yMode val="edge"/>
          <c:x val="0.0125"/>
          <c:y val="0.1075"/>
          <c:w val="0.9795"/>
          <c:h val="0.87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Лист1!$E$3</c:f>
              <c:strCache>
                <c:ptCount val="1"/>
                <c:pt idx="0">
                  <c:v>УФО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Лист1!$E$4:$E$21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Лист1!$F$3</c:f>
              <c:strCache>
                <c:ptCount val="1"/>
                <c:pt idx="0">
                  <c:v>ЦФО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Лист1!$F$4:$F$21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Лист1!$G$3</c:f>
              <c:strCache>
                <c:ptCount val="1"/>
                <c:pt idx="0">
                  <c:v>СЗФО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Лист1!$G$4:$G$21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Лист1!$H$3</c:f>
              <c:strCache>
                <c:ptCount val="1"/>
                <c:pt idx="0">
                  <c:v>СФО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Лист1!$H$4:$H$21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Лист1!$I$3</c:f>
              <c:strCache>
                <c:ptCount val="1"/>
                <c:pt idx="0">
                  <c:v>ПФО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Лист1!$I$4:$I$21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hape val="box"/>
        <c:axId val="27179531"/>
        <c:axId val="43289188"/>
        <c:axId val="54058373"/>
      </c:bar3DChart>
      <c:catAx>
        <c:axId val="27179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До,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289188"/>
        <c:crosses val="autoZero"/>
        <c:auto val="1"/>
        <c:lblOffset val="100"/>
        <c:noMultiLvlLbl val="0"/>
      </c:catAx>
      <c:valAx>
        <c:axId val="43289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Кол-во 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79531"/>
        <c:crossesAt val="1"/>
        <c:crossBetween val="between"/>
        <c:dispUnits/>
      </c:valAx>
      <c:serAx>
        <c:axId val="54058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3289188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Распределение результатов по должностям</a:t>
            </a:r>
          </a:p>
        </c:rich>
      </c:tx>
      <c:layout/>
      <c:spPr>
        <a:noFill/>
        <a:ln>
          <a:noFill/>
        </a:ln>
      </c:spPr>
    </c:title>
    <c:view3D>
      <c:rotX val="15"/>
      <c:rotY val="40"/>
      <c:depthPercent val="100"/>
      <c:rAngAx val="1"/>
    </c:view3D>
    <c:plotArea>
      <c:layout>
        <c:manualLayout>
          <c:xMode val="edge"/>
          <c:yMode val="edge"/>
          <c:x val="0.0105"/>
          <c:y val="0.10625"/>
          <c:w val="0.97925"/>
          <c:h val="0.87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Лист1!$K$3</c:f>
              <c:strCache>
                <c:ptCount val="1"/>
                <c:pt idx="0">
                  <c:v>Ген. директор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Лист1!$K$4:$K$21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Лист1!$L$3</c:f>
              <c:strCache>
                <c:ptCount val="1"/>
                <c:pt idx="0">
                  <c:v>Зам. директора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Лист1!$M$3</c:f>
              <c:strCache>
                <c:ptCount val="1"/>
                <c:pt idx="0">
                  <c:v>Главный инженер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Лист1!$N$3</c:f>
              <c:strCache>
                <c:ptCount val="1"/>
                <c:pt idx="0">
                  <c:v>Инженер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Лист1!$N$4:$N$21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Лист1!$O$3</c:f>
              <c:strCache>
                <c:ptCount val="1"/>
                <c:pt idx="0">
                  <c:v>Тех. директор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Лист1!$P$3</c:f>
              <c:strCache>
                <c:ptCount val="1"/>
                <c:pt idx="0">
                  <c:v>Неизвестно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Лист1!$P$4:$P$21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hape val="box"/>
        <c:axId val="16763310"/>
        <c:axId val="16652063"/>
        <c:axId val="15650840"/>
      </c:bar3DChart>
      <c:catAx>
        <c:axId val="1676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До,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652063"/>
        <c:crosses val="autoZero"/>
        <c:auto val="1"/>
        <c:lblOffset val="100"/>
        <c:noMultiLvlLbl val="0"/>
      </c:catAx>
      <c:valAx>
        <c:axId val="166520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Кол-во 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63310"/>
        <c:crossesAt val="1"/>
        <c:crossBetween val="between"/>
        <c:dispUnits/>
      </c:valAx>
      <c:serAx>
        <c:axId val="1565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6652063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Chart 1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O27" sqref="O27"/>
    </sheetView>
  </sheetViews>
  <sheetFormatPr defaultColWidth="9.00390625" defaultRowHeight="12.75"/>
  <cols>
    <col min="1" max="1" width="21.625" style="24" bestFit="1" customWidth="1"/>
    <col min="2" max="3" width="9.125" style="24" customWidth="1"/>
    <col min="4" max="4" width="5.875" style="24" bestFit="1" customWidth="1"/>
    <col min="5" max="9" width="9.125" style="24" customWidth="1"/>
    <col min="10" max="10" width="5.875" style="0" bestFit="1" customWidth="1"/>
    <col min="11" max="11" width="12.875" style="0" bestFit="1" customWidth="1"/>
    <col min="12" max="12" width="14.375" style="0" bestFit="1" customWidth="1"/>
    <col min="13" max="13" width="16.25390625" style="0" bestFit="1" customWidth="1"/>
    <col min="14" max="14" width="8.625" style="0" bestFit="1" customWidth="1"/>
    <col min="15" max="15" width="12.875" style="0" bestFit="1" customWidth="1"/>
    <col min="16" max="16" width="10.875" style="0" bestFit="1" customWidth="1"/>
  </cols>
  <sheetData>
    <row r="1" spans="1:16" ht="12.75">
      <c r="A1" s="1" t="s">
        <v>0</v>
      </c>
      <c r="B1" s="2">
        <v>10.38</v>
      </c>
      <c r="C1" s="3" t="s">
        <v>2</v>
      </c>
      <c r="D1" s="4" t="s">
        <v>16</v>
      </c>
      <c r="E1" s="5"/>
      <c r="F1" s="5"/>
      <c r="G1" s="5"/>
      <c r="H1" s="5"/>
      <c r="I1" s="34"/>
      <c r="J1" s="4" t="s">
        <v>19</v>
      </c>
      <c r="K1" s="5"/>
      <c r="L1" s="5"/>
      <c r="M1" s="5"/>
      <c r="N1" s="5"/>
      <c r="O1" s="5"/>
      <c r="P1" s="6"/>
    </row>
    <row r="2" spans="1:16" ht="12.75" customHeight="1">
      <c r="A2" s="7" t="s">
        <v>0</v>
      </c>
      <c r="B2" s="8">
        <v>9.2</v>
      </c>
      <c r="C2" s="9" t="s">
        <v>3</v>
      </c>
      <c r="D2" s="10" t="s">
        <v>17</v>
      </c>
      <c r="E2" s="11" t="s">
        <v>18</v>
      </c>
      <c r="F2" s="11"/>
      <c r="G2" s="11"/>
      <c r="H2" s="11"/>
      <c r="I2" s="33"/>
      <c r="J2" s="10" t="s">
        <v>17</v>
      </c>
      <c r="K2" s="11" t="s">
        <v>20</v>
      </c>
      <c r="L2" s="11"/>
      <c r="M2" s="11"/>
      <c r="N2" s="11"/>
      <c r="O2" s="11"/>
      <c r="P2" s="12"/>
    </row>
    <row r="3" spans="1:16" ht="13.5" thickBot="1">
      <c r="A3" s="7" t="s">
        <v>0</v>
      </c>
      <c r="B3" s="8">
        <v>8.3</v>
      </c>
      <c r="C3" s="9" t="s">
        <v>3</v>
      </c>
      <c r="D3" s="13"/>
      <c r="E3" s="14" t="s">
        <v>2</v>
      </c>
      <c r="F3" s="14" t="s">
        <v>3</v>
      </c>
      <c r="G3" s="14" t="s">
        <v>4</v>
      </c>
      <c r="H3" s="14" t="s">
        <v>5</v>
      </c>
      <c r="I3" s="35" t="s">
        <v>9</v>
      </c>
      <c r="J3" s="13"/>
      <c r="K3" s="41" t="s">
        <v>0</v>
      </c>
      <c r="L3" s="41" t="s">
        <v>15</v>
      </c>
      <c r="M3" s="41" t="s">
        <v>1</v>
      </c>
      <c r="N3" s="41" t="s">
        <v>14</v>
      </c>
      <c r="O3" s="41" t="s">
        <v>8</v>
      </c>
      <c r="P3" s="42" t="s">
        <v>10</v>
      </c>
    </row>
    <row r="4" spans="1:16" ht="12.75">
      <c r="A4" s="7" t="s">
        <v>0</v>
      </c>
      <c r="B4" s="8">
        <v>12.5</v>
      </c>
      <c r="C4" s="15" t="s">
        <v>4</v>
      </c>
      <c r="D4" s="16">
        <v>1</v>
      </c>
      <c r="E4" s="17">
        <v>0</v>
      </c>
      <c r="F4" s="17">
        <v>0</v>
      </c>
      <c r="G4" s="17">
        <v>0</v>
      </c>
      <c r="H4" s="17">
        <v>0</v>
      </c>
      <c r="I4" s="38">
        <v>0</v>
      </c>
      <c r="J4" s="16">
        <v>1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8">
        <v>0</v>
      </c>
    </row>
    <row r="5" spans="1:16" ht="12.75">
      <c r="A5" s="7" t="s">
        <v>0</v>
      </c>
      <c r="B5" s="8">
        <v>17.9</v>
      </c>
      <c r="C5" s="19" t="s">
        <v>5</v>
      </c>
      <c r="D5" s="20">
        <v>2</v>
      </c>
      <c r="E5" s="21">
        <v>0</v>
      </c>
      <c r="F5" s="21">
        <v>0</v>
      </c>
      <c r="G5" s="21">
        <v>0</v>
      </c>
      <c r="H5" s="21">
        <v>0</v>
      </c>
      <c r="I5" s="39">
        <v>0</v>
      </c>
      <c r="J5" s="20">
        <v>2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2">
        <v>0</v>
      </c>
    </row>
    <row r="6" spans="1:16" ht="12.75">
      <c r="A6" s="7" t="s">
        <v>15</v>
      </c>
      <c r="B6" s="8">
        <v>17.7</v>
      </c>
      <c r="C6" s="19" t="s">
        <v>5</v>
      </c>
      <c r="D6" s="20">
        <v>3</v>
      </c>
      <c r="E6" s="21">
        <v>0</v>
      </c>
      <c r="F6" s="21">
        <v>0</v>
      </c>
      <c r="G6" s="21">
        <v>0</v>
      </c>
      <c r="H6" s="21">
        <v>0</v>
      </c>
      <c r="I6" s="39">
        <v>0</v>
      </c>
      <c r="J6" s="20">
        <v>3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2">
        <v>0</v>
      </c>
    </row>
    <row r="7" spans="1:16" ht="12.75">
      <c r="A7" s="7" t="s">
        <v>1</v>
      </c>
      <c r="B7" s="8">
        <v>11.56</v>
      </c>
      <c r="C7" s="23" t="s">
        <v>2</v>
      </c>
      <c r="D7" s="20">
        <v>4</v>
      </c>
      <c r="E7" s="21">
        <v>0</v>
      </c>
      <c r="F7" s="21">
        <v>0</v>
      </c>
      <c r="G7" s="21">
        <v>0</v>
      </c>
      <c r="H7" s="21">
        <v>0</v>
      </c>
      <c r="I7" s="39">
        <v>0</v>
      </c>
      <c r="J7" s="20">
        <v>4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2">
        <v>0</v>
      </c>
    </row>
    <row r="8" spans="1:16" ht="12.75">
      <c r="A8" s="7" t="s">
        <v>1</v>
      </c>
      <c r="B8" s="8">
        <v>12.52</v>
      </c>
      <c r="C8" s="19" t="s">
        <v>5</v>
      </c>
      <c r="D8" s="20">
        <v>5</v>
      </c>
      <c r="E8" s="21">
        <v>0</v>
      </c>
      <c r="F8" s="21">
        <v>0</v>
      </c>
      <c r="G8" s="21">
        <v>0</v>
      </c>
      <c r="H8" s="21">
        <v>0</v>
      </c>
      <c r="I8" s="39">
        <v>0</v>
      </c>
      <c r="J8" s="20">
        <v>5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2">
        <v>0</v>
      </c>
    </row>
    <row r="9" spans="1:16" ht="12.75">
      <c r="A9" s="7" t="s">
        <v>1</v>
      </c>
      <c r="B9" s="8">
        <v>11.4</v>
      </c>
      <c r="C9" s="23" t="s">
        <v>2</v>
      </c>
      <c r="D9" s="20">
        <v>6</v>
      </c>
      <c r="E9" s="21">
        <v>0</v>
      </c>
      <c r="F9" s="21">
        <v>0</v>
      </c>
      <c r="G9" s="21">
        <v>0</v>
      </c>
      <c r="H9" s="21">
        <v>0</v>
      </c>
      <c r="I9" s="39">
        <v>0</v>
      </c>
      <c r="J9" s="20">
        <v>6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2">
        <v>0</v>
      </c>
    </row>
    <row r="10" spans="1:16" ht="12.75">
      <c r="A10" s="7" t="s">
        <v>1</v>
      </c>
      <c r="B10" s="8">
        <v>14.7</v>
      </c>
      <c r="C10" s="23" t="s">
        <v>2</v>
      </c>
      <c r="D10" s="20">
        <v>7</v>
      </c>
      <c r="E10" s="21">
        <v>0</v>
      </c>
      <c r="F10" s="21">
        <v>0</v>
      </c>
      <c r="G10" s="21">
        <v>0</v>
      </c>
      <c r="H10" s="21">
        <v>0</v>
      </c>
      <c r="I10" s="39">
        <v>0</v>
      </c>
      <c r="J10" s="20">
        <v>7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2">
        <v>0</v>
      </c>
    </row>
    <row r="11" spans="1:16" ht="12.75">
      <c r="A11" s="7" t="s">
        <v>6</v>
      </c>
      <c r="B11" s="8">
        <v>12.3</v>
      </c>
      <c r="C11" s="9" t="s">
        <v>3</v>
      </c>
      <c r="D11" s="20">
        <v>8</v>
      </c>
      <c r="E11" s="21">
        <v>0</v>
      </c>
      <c r="F11" s="21">
        <v>1</v>
      </c>
      <c r="G11" s="21">
        <v>0</v>
      </c>
      <c r="H11" s="21">
        <v>0</v>
      </c>
      <c r="I11" s="39">
        <v>0</v>
      </c>
      <c r="J11" s="20">
        <v>8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2">
        <v>0</v>
      </c>
    </row>
    <row r="12" spans="1:16" ht="12.75">
      <c r="A12" s="7" t="s">
        <v>7</v>
      </c>
      <c r="B12" s="8">
        <v>11.21</v>
      </c>
      <c r="C12" s="19" t="s">
        <v>5</v>
      </c>
      <c r="D12" s="20">
        <v>9</v>
      </c>
      <c r="E12" s="21">
        <v>0</v>
      </c>
      <c r="F12" s="21">
        <v>1</v>
      </c>
      <c r="G12" s="21">
        <v>0</v>
      </c>
      <c r="H12" s="21">
        <v>0</v>
      </c>
      <c r="I12" s="39">
        <v>0</v>
      </c>
      <c r="J12" s="20">
        <v>9</v>
      </c>
      <c r="K12" s="21">
        <v>1</v>
      </c>
      <c r="L12" s="21">
        <v>0</v>
      </c>
      <c r="M12" s="21">
        <v>0</v>
      </c>
      <c r="N12" s="21">
        <v>0</v>
      </c>
      <c r="O12" s="21">
        <v>0</v>
      </c>
      <c r="P12" s="22">
        <v>0</v>
      </c>
    </row>
    <row r="13" spans="1:16" ht="12.75">
      <c r="A13" s="7" t="s">
        <v>8</v>
      </c>
      <c r="B13" s="8">
        <v>13.4</v>
      </c>
      <c r="C13" s="26" t="s">
        <v>9</v>
      </c>
      <c r="D13" s="20">
        <v>10</v>
      </c>
      <c r="E13" s="21">
        <v>0</v>
      </c>
      <c r="F13" s="21">
        <v>1</v>
      </c>
      <c r="G13" s="21">
        <v>0</v>
      </c>
      <c r="H13" s="21">
        <v>0</v>
      </c>
      <c r="I13" s="39">
        <v>0</v>
      </c>
      <c r="J13" s="20">
        <v>10</v>
      </c>
      <c r="K13" s="21">
        <v>1</v>
      </c>
      <c r="L13" s="21">
        <v>0</v>
      </c>
      <c r="M13" s="21">
        <v>0</v>
      </c>
      <c r="N13" s="21">
        <v>0</v>
      </c>
      <c r="O13" s="21">
        <v>0</v>
      </c>
      <c r="P13" s="22">
        <v>0</v>
      </c>
    </row>
    <row r="14" spans="1:16" ht="12.75">
      <c r="A14" s="7" t="s">
        <v>8</v>
      </c>
      <c r="B14" s="8">
        <v>7.7</v>
      </c>
      <c r="C14" s="9" t="s">
        <v>3</v>
      </c>
      <c r="D14" s="20">
        <v>11</v>
      </c>
      <c r="E14" s="21">
        <v>3</v>
      </c>
      <c r="F14" s="21">
        <v>0</v>
      </c>
      <c r="G14" s="21">
        <v>0</v>
      </c>
      <c r="H14" s="21">
        <v>0</v>
      </c>
      <c r="I14" s="39">
        <v>0</v>
      </c>
      <c r="J14" s="20">
        <v>11</v>
      </c>
      <c r="K14" s="21">
        <v>1</v>
      </c>
      <c r="L14" s="21">
        <v>0</v>
      </c>
      <c r="M14" s="21">
        <v>0</v>
      </c>
      <c r="N14" s="21">
        <v>0</v>
      </c>
      <c r="O14" s="21">
        <v>0</v>
      </c>
      <c r="P14" s="22">
        <v>1</v>
      </c>
    </row>
    <row r="15" spans="1:16" ht="12.75">
      <c r="A15" s="7" t="s">
        <v>10</v>
      </c>
      <c r="B15" s="8">
        <v>10.95</v>
      </c>
      <c r="C15" s="23" t="s">
        <v>2</v>
      </c>
      <c r="D15" s="20">
        <v>12</v>
      </c>
      <c r="E15" s="21">
        <v>1</v>
      </c>
      <c r="F15" s="21">
        <v>1</v>
      </c>
      <c r="G15" s="21">
        <v>0</v>
      </c>
      <c r="H15" s="21">
        <v>1</v>
      </c>
      <c r="I15" s="39">
        <v>0</v>
      </c>
      <c r="J15" s="20">
        <v>12</v>
      </c>
      <c r="K15" s="21">
        <v>0</v>
      </c>
      <c r="L15" s="21">
        <v>0</v>
      </c>
      <c r="M15" s="21">
        <v>2</v>
      </c>
      <c r="N15" s="21">
        <v>1</v>
      </c>
      <c r="O15" s="21">
        <v>0</v>
      </c>
      <c r="P15" s="22">
        <v>1</v>
      </c>
    </row>
    <row r="16" spans="1:16" ht="12.75">
      <c r="A16" s="7" t="s">
        <v>10</v>
      </c>
      <c r="B16" s="8">
        <v>11.2</v>
      </c>
      <c r="C16" s="9" t="s">
        <v>3</v>
      </c>
      <c r="D16" s="20">
        <v>13</v>
      </c>
      <c r="E16" s="21">
        <v>0</v>
      </c>
      <c r="F16" s="21">
        <v>1</v>
      </c>
      <c r="G16" s="21">
        <v>1</v>
      </c>
      <c r="H16" s="21">
        <v>1</v>
      </c>
      <c r="I16" s="39">
        <v>0</v>
      </c>
      <c r="J16" s="20">
        <v>13</v>
      </c>
      <c r="K16" s="21">
        <v>1</v>
      </c>
      <c r="L16" s="21">
        <v>0</v>
      </c>
      <c r="M16" s="21">
        <v>1</v>
      </c>
      <c r="N16" s="21">
        <v>1</v>
      </c>
      <c r="O16" s="21">
        <v>0</v>
      </c>
      <c r="P16" s="22">
        <v>0</v>
      </c>
    </row>
    <row r="17" spans="1:16" ht="13.5" thickBot="1">
      <c r="A17" s="30" t="s">
        <v>10</v>
      </c>
      <c r="B17" s="31">
        <v>13.6</v>
      </c>
      <c r="C17" s="32" t="s">
        <v>2</v>
      </c>
      <c r="D17" s="20">
        <v>14</v>
      </c>
      <c r="E17" s="21">
        <v>1</v>
      </c>
      <c r="F17" s="21">
        <v>0</v>
      </c>
      <c r="G17" s="21">
        <v>0</v>
      </c>
      <c r="H17" s="21">
        <v>0</v>
      </c>
      <c r="I17" s="39">
        <v>1</v>
      </c>
      <c r="J17" s="20">
        <v>14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2">
        <v>1</v>
      </c>
    </row>
    <row r="18" spans="4:16" ht="13.5" thickBot="1">
      <c r="D18" s="20">
        <v>15</v>
      </c>
      <c r="E18" s="21">
        <v>1</v>
      </c>
      <c r="F18" s="21">
        <v>0</v>
      </c>
      <c r="G18" s="21">
        <v>0</v>
      </c>
      <c r="H18" s="21">
        <v>0</v>
      </c>
      <c r="I18" s="39">
        <v>0</v>
      </c>
      <c r="J18" s="20">
        <v>15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2">
        <v>0</v>
      </c>
    </row>
    <row r="19" spans="1:16" ht="13.5" thickBot="1">
      <c r="A19" s="46" t="s">
        <v>11</v>
      </c>
      <c r="B19" s="48" t="s">
        <v>12</v>
      </c>
      <c r="D19" s="20">
        <v>16</v>
      </c>
      <c r="E19" s="21">
        <v>0</v>
      </c>
      <c r="F19" s="21">
        <v>0</v>
      </c>
      <c r="G19" s="21">
        <v>0</v>
      </c>
      <c r="H19" s="21">
        <v>0</v>
      </c>
      <c r="I19" s="39">
        <v>0</v>
      </c>
      <c r="J19" s="20">
        <v>16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2">
        <v>0</v>
      </c>
    </row>
    <row r="20" spans="1:16" ht="12.75">
      <c r="A20" s="36" t="s">
        <v>2</v>
      </c>
      <c r="B20" s="45">
        <f>6/17*100</f>
        <v>35.294117647058826</v>
      </c>
      <c r="D20" s="20">
        <v>17</v>
      </c>
      <c r="E20" s="21">
        <v>0</v>
      </c>
      <c r="F20" s="21">
        <v>0</v>
      </c>
      <c r="G20" s="21">
        <v>0</v>
      </c>
      <c r="H20" s="21">
        <v>0</v>
      </c>
      <c r="I20" s="39">
        <v>0</v>
      </c>
      <c r="J20" s="20">
        <v>17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2">
        <v>0</v>
      </c>
    </row>
    <row r="21" spans="1:16" ht="13.5" thickBot="1">
      <c r="A21" s="20" t="s">
        <v>3</v>
      </c>
      <c r="B21" s="43">
        <f>5/17*100</f>
        <v>29.411764705882355</v>
      </c>
      <c r="D21" s="27">
        <v>18</v>
      </c>
      <c r="E21" s="28">
        <v>0</v>
      </c>
      <c r="F21" s="28">
        <v>0</v>
      </c>
      <c r="G21" s="28">
        <v>0</v>
      </c>
      <c r="H21" s="28">
        <v>2</v>
      </c>
      <c r="I21" s="40">
        <v>0</v>
      </c>
      <c r="J21" s="27">
        <v>18</v>
      </c>
      <c r="K21" s="28">
        <v>1</v>
      </c>
      <c r="L21" s="28">
        <v>1</v>
      </c>
      <c r="M21" s="28">
        <v>0</v>
      </c>
      <c r="N21" s="28">
        <v>0</v>
      </c>
      <c r="O21" s="28">
        <v>0</v>
      </c>
      <c r="P21" s="29">
        <v>0</v>
      </c>
    </row>
    <row r="22" spans="1:2" ht="12.75">
      <c r="A22" s="20" t="s">
        <v>4</v>
      </c>
      <c r="B22" s="43">
        <f>1/17*100</f>
        <v>5.88235294117647</v>
      </c>
    </row>
    <row r="23" spans="1:2" ht="12.75">
      <c r="A23" s="20" t="s">
        <v>5</v>
      </c>
      <c r="B23" s="43">
        <f>4/17*100</f>
        <v>23.52941176470588</v>
      </c>
    </row>
    <row r="24" spans="1:2" ht="13.5" thickBot="1">
      <c r="A24" s="27" t="s">
        <v>9</v>
      </c>
      <c r="B24" s="44">
        <f>1/17*100</f>
        <v>5.88235294117647</v>
      </c>
    </row>
    <row r="25" ht="13.5" thickBot="1">
      <c r="B25" s="25"/>
    </row>
    <row r="26" spans="1:2" ht="13.5" thickBot="1">
      <c r="A26" s="46" t="s">
        <v>13</v>
      </c>
      <c r="B26" s="47" t="s">
        <v>12</v>
      </c>
    </row>
    <row r="27" spans="1:2" ht="12.75">
      <c r="A27" s="36" t="s">
        <v>0</v>
      </c>
      <c r="B27" s="37">
        <f>5/17</f>
        <v>0.29411764705882354</v>
      </c>
    </row>
    <row r="28" spans="1:2" ht="12.75">
      <c r="A28" s="20" t="s">
        <v>15</v>
      </c>
      <c r="B28" s="22">
        <f>1/17</f>
        <v>0.058823529411764705</v>
      </c>
    </row>
    <row r="29" spans="1:2" ht="12.75">
      <c r="A29" s="20" t="s">
        <v>1</v>
      </c>
      <c r="B29" s="22">
        <f>4/17</f>
        <v>0.23529411764705882</v>
      </c>
    </row>
    <row r="30" spans="1:2" ht="12.75">
      <c r="A30" s="20" t="s">
        <v>14</v>
      </c>
      <c r="B30" s="22">
        <f>2/17</f>
        <v>0.11764705882352941</v>
      </c>
    </row>
    <row r="31" spans="1:2" ht="12.75">
      <c r="A31" s="20" t="s">
        <v>8</v>
      </c>
      <c r="B31" s="22">
        <f>2/173</f>
        <v>0.011560693641618497</v>
      </c>
    </row>
    <row r="32" spans="1:2" ht="13.5" thickBot="1">
      <c r="A32" s="27" t="s">
        <v>10</v>
      </c>
      <c r="B32" s="29">
        <f>3/17</f>
        <v>0.17647058823529413</v>
      </c>
    </row>
  </sheetData>
  <mergeCells count="6">
    <mergeCell ref="J2:J3"/>
    <mergeCell ref="J1:P1"/>
    <mergeCell ref="K2:P2"/>
    <mergeCell ref="D2:D3"/>
    <mergeCell ref="E2:I2"/>
    <mergeCell ref="D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bishop</dc:creator>
  <cp:keywords/>
  <dc:description/>
  <cp:lastModifiedBy>bishop</cp:lastModifiedBy>
  <dcterms:created xsi:type="dcterms:W3CDTF">2008-06-03T00:58:13Z</dcterms:created>
  <dcterms:modified xsi:type="dcterms:W3CDTF">2008-06-03T01:43:27Z</dcterms:modified>
  <cp:category/>
  <cp:version/>
  <cp:contentType/>
  <cp:contentStatus/>
</cp:coreProperties>
</file>